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R\Desktop\064 COFEEEM\LGCG\"/>
    </mc:Choice>
  </mc:AlternateContent>
  <xr:revisionPtr revIDLastSave="0" documentId="8_{9F00B803-D6C5-4EA8-AD1A-D4EA292DE67E}" xr6:coauthVersionLast="46" xr6:coauthVersionMax="46" xr10:uidLastSave="{00000000-0000-0000-0000-000000000000}"/>
  <bookViews>
    <workbookView xWindow="-120" yWindow="-120" windowWidth="21840" windowHeight="13740" xr2:uid="{12D35EFF-3EC8-4F96-AB68-3E9D8D2EE53E}"/>
  </bookViews>
  <sheets>
    <sheet name="RESULTADOS" sheetId="1" r:id="rId1"/>
  </sheets>
  <externalReferences>
    <externalReference r:id="rId2"/>
  </externalReferences>
  <definedNames>
    <definedName name="_xlnm.Print_Area" localSheetId="0">RESULTADOS!$A$1:$O$43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6" i="1" l="1"/>
  <c r="A9" i="1"/>
  <c r="C9" i="1"/>
  <c r="L9" i="1"/>
  <c r="N9" i="1"/>
  <c r="M12" i="1"/>
  <c r="N12" i="1"/>
  <c r="B13" i="1"/>
  <c r="B12" i="1" s="1"/>
  <c r="B22" i="1" s="1"/>
  <c r="B35" i="1" s="1"/>
  <c r="D13" i="1"/>
  <c r="D12" i="1" s="1"/>
  <c r="M13" i="1"/>
  <c r="B15" i="1"/>
  <c r="D15" i="1"/>
  <c r="B17" i="1"/>
  <c r="D17" i="1"/>
  <c r="M17" i="1"/>
  <c r="M15" i="1" s="1"/>
  <c r="M18" i="1"/>
  <c r="N18" i="1"/>
  <c r="B19" i="1"/>
  <c r="B18" i="1" s="1"/>
  <c r="D19" i="1"/>
  <c r="D18" i="1" s="1"/>
  <c r="M19" i="1"/>
  <c r="B20" i="1"/>
  <c r="D20" i="1"/>
  <c r="M20" i="1"/>
  <c r="N22" i="1"/>
  <c r="O17" i="1" s="1"/>
  <c r="B25" i="1"/>
  <c r="B33" i="1" s="1"/>
  <c r="D25" i="1"/>
  <c r="N25" i="1"/>
  <c r="N33" i="1" s="1"/>
  <c r="N35" i="1" s="1"/>
  <c r="B26" i="1"/>
  <c r="D26" i="1"/>
  <c r="M26" i="1"/>
  <c r="M25" i="1" s="1"/>
  <c r="O26" i="1"/>
  <c r="O25" i="1" s="1"/>
  <c r="O33" i="1" s="1"/>
  <c r="B27" i="1"/>
  <c r="D27" i="1"/>
  <c r="M27" i="1"/>
  <c r="O27" i="1"/>
  <c r="B28" i="1"/>
  <c r="D28" i="1"/>
  <c r="M28" i="1"/>
  <c r="O28" i="1"/>
  <c r="B29" i="1"/>
  <c r="N29" i="1"/>
  <c r="B30" i="1"/>
  <c r="D30" i="1"/>
  <c r="D29" i="1" s="1"/>
  <c r="D33" i="1" s="1"/>
  <c r="M30" i="1"/>
  <c r="M29" i="1" s="1"/>
  <c r="O30" i="1"/>
  <c r="O29" i="1" s="1"/>
  <c r="B31" i="1"/>
  <c r="D31" i="1"/>
  <c r="M31" i="1"/>
  <c r="O31" i="1"/>
  <c r="A35" i="1"/>
  <c r="C35" i="1"/>
  <c r="P41" i="1"/>
  <c r="M33" i="1" l="1"/>
  <c r="M22" i="1"/>
  <c r="M35" i="1" s="1"/>
  <c r="D22" i="1"/>
  <c r="D35" i="1" s="1"/>
  <c r="O20" i="1"/>
  <c r="O19" i="1"/>
  <c r="O13" i="1"/>
  <c r="O12" i="1" s="1"/>
  <c r="O18" i="1" l="1"/>
  <c r="O22" i="1" s="1"/>
  <c r="O35" i="1" s="1"/>
</calcChain>
</file>

<file path=xl/sharedStrings.xml><?xml version="1.0" encoding="utf-8"?>
<sst xmlns="http://schemas.openxmlformats.org/spreadsheetml/2006/main" count="39" uniqueCount="34">
  <si>
    <t>APODERADO  LEGAL DEL LIQUIDADOR DE LA COFEEEM</t>
  </si>
  <si>
    <t>LIC. SERGIO GARCIA LARA</t>
  </si>
  <si>
    <t>BAJO PROTESTA DE DECIR VERDAD DECLARAMOS QUE LOS ESTADOS FINANCIEROS Y SUS NOTAS, SON RAZONABLEMENTE CORRECTOS Y SON RESPONSABILIDAD DEL EMISOR</t>
  </si>
  <si>
    <t>RESULTADO DEL EJERCICIO AHORRO / DESAHORRO</t>
  </si>
  <si>
    <t>(=)</t>
  </si>
  <si>
    <t xml:space="preserve">TOTAL GASTOS Y OTRAS PERDIDAS </t>
  </si>
  <si>
    <t>OTROS GASTOS</t>
  </si>
  <si>
    <t>ESTIM., DEPREC., DETER., AMORT.</t>
  </si>
  <si>
    <t>OTROS GASTOS Y PERDIDAS EXTRAORDINARIAS</t>
  </si>
  <si>
    <t>SERVICIOS GENERALES</t>
  </si>
  <si>
    <t>MATERIALES Y SUMINISTROS</t>
  </si>
  <si>
    <t>SERVICIOS PERSONALES</t>
  </si>
  <si>
    <t>GASTOS DE FUNCIONAMIENTO</t>
  </si>
  <si>
    <t>GASTOS Y OTRAS PERDIDAS</t>
  </si>
  <si>
    <t>(-)</t>
  </si>
  <si>
    <t xml:space="preserve">TOTAL DE INGRESOS Y OTROS BENEFICIOS </t>
  </si>
  <si>
    <t>OTROS INGRESOS Y BENEFICIOS VARIOS</t>
  </si>
  <si>
    <t>INGRESOS FINANCIEROS</t>
  </si>
  <si>
    <t xml:space="preserve">OTROS INGRESOS Y BENEFICIOS   </t>
  </si>
  <si>
    <t>TRANSFERENCIAS, ASIGNACIONES, SUBSIDIOS Y O</t>
  </si>
  <si>
    <t>PARTICIPACIONES Y APORTACIONES</t>
  </si>
  <si>
    <t>ASIGNACIONES, SUBSIDIOS Y OTRAS AYUDAS</t>
  </si>
  <si>
    <t>PARTICIPACIONES, APORTACIONES, TRANSFERENCIAS,</t>
  </si>
  <si>
    <t>INGRESOS POR VENTAS DE BIENES Y SERVS.</t>
  </si>
  <si>
    <t>INGRESOS DE  GESTION</t>
  </si>
  <si>
    <t>INGRESOS Y OTROS BENEFICIOS</t>
  </si>
  <si>
    <t>(+)</t>
  </si>
  <si>
    <t>%</t>
  </si>
  <si>
    <t>ACUMULADO</t>
  </si>
  <si>
    <t>MENSUAL</t>
  </si>
  <si>
    <t>CONCEPTO</t>
  </si>
  <si>
    <t>(CIFRAS EN PESOS)</t>
  </si>
  <si>
    <t>ESTADO DE ACTIVIDADES</t>
  </si>
  <si>
    <t>COMISION DE FERIAS, EXPOSICIONES Y EVENTOS DEL ESTADO DE MICHOACAN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</si>
</sst>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sz val="10"/>
      <color theme="1"/>
      <name val="Calibri"/>
      <family val="2"/>
      <scheme val="minor"/>
    </font>
    <font>
      <b/>
      <sz val="10"/>
      <color theme="1"/>
      <name val="Arial Narrow"/>
      <family val="2"/>
    </font>
    <font>
      <sz val="16"/>
      <color theme="1"/>
      <name val="Calibri"/>
      <family val="2"/>
      <scheme val="minor"/>
    </font>
    <font>
      <b/>
      <sz val="9.5"/>
      <color theme="1"/>
      <name val="Arial Narrow"/>
      <family val="2"/>
    </font>
    <font>
      <sz val="9"/>
      <color theme="1"/>
      <name val="Arial Narrow"/>
      <family val="2"/>
    </font>
    <font>
      <b/>
      <strike/>
      <sz val="10"/>
      <color theme="1"/>
      <name val="Arial Narrow"/>
      <family val="2"/>
    </font>
    <font>
      <b/>
      <sz val="10.5"/>
      <color theme="1"/>
      <name val="Arial Narrow"/>
      <family val="2"/>
    </font>
    <font>
      <b/>
      <sz val="11"/>
      <color theme="1"/>
      <name val="Arial Narrow"/>
      <family val="2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44" fontId="2" fillId="0" borderId="0" xfId="2" applyFont="1" applyFill="1"/>
    <xf numFmtId="4" fontId="2" fillId="0" borderId="0" xfId="0" applyNumberFormat="1" applyFont="1"/>
    <xf numFmtId="10" fontId="2" fillId="0" borderId="0" xfId="0" applyNumberFormat="1" applyFont="1"/>
    <xf numFmtId="4" fontId="2" fillId="0" borderId="0" xfId="2" applyNumberFormat="1" applyFont="1" applyFill="1"/>
    <xf numFmtId="0" fontId="3" fillId="0" borderId="0" xfId="0" applyFont="1"/>
    <xf numFmtId="4" fontId="4" fillId="0" borderId="1" xfId="3" applyNumberFormat="1" applyFont="1" applyFill="1" applyBorder="1"/>
    <xf numFmtId="0" fontId="2" fillId="0" borderId="2" xfId="0" applyFont="1" applyBorder="1"/>
    <xf numFmtId="10" fontId="2" fillId="0" borderId="2" xfId="0" applyNumberFormat="1" applyFont="1" applyBorder="1"/>
    <xf numFmtId="4" fontId="2" fillId="0" borderId="2" xfId="0" applyNumberFormat="1" applyFont="1" applyBorder="1"/>
    <xf numFmtId="0" fontId="5" fillId="0" borderId="2" xfId="0" applyFont="1" applyBorder="1"/>
    <xf numFmtId="4" fontId="2" fillId="0" borderId="0" xfId="2" applyNumberFormat="1" applyFont="1" applyFill="1" applyBorder="1"/>
    <xf numFmtId="4" fontId="4" fillId="0" borderId="0" xfId="2" applyNumberFormat="1" applyFont="1" applyFill="1" applyBorder="1"/>
    <xf numFmtId="9" fontId="2" fillId="0" borderId="0" xfId="3" applyFont="1" applyFill="1"/>
    <xf numFmtId="4" fontId="2" fillId="0" borderId="0" xfId="3" applyNumberFormat="1" applyFont="1" applyFill="1"/>
    <xf numFmtId="164" fontId="4" fillId="0" borderId="0" xfId="3" applyNumberFormat="1" applyFont="1" applyFill="1" applyBorder="1"/>
    <xf numFmtId="0" fontId="4" fillId="0" borderId="0" xfId="0" applyFont="1"/>
    <xf numFmtId="44" fontId="4" fillId="0" borderId="0" xfId="2" applyFont="1" applyFill="1" applyBorder="1"/>
    <xf numFmtId="0" fontId="4" fillId="0" borderId="0" xfId="0" applyFont="1" applyAlignment="1">
      <alignment horizontal="center" vertical="center"/>
    </xf>
    <xf numFmtId="4" fontId="4" fillId="0" borderId="0" xfId="3" applyNumberFormat="1" applyFont="1" applyFill="1" applyBorder="1"/>
    <xf numFmtId="0" fontId="6" fillId="0" borderId="0" xfId="0" applyFont="1" applyAlignment="1">
      <alignment horizontal="center"/>
    </xf>
    <xf numFmtId="164" fontId="2" fillId="0" borderId="0" xfId="0" applyNumberFormat="1" applyFont="1"/>
    <xf numFmtId="10" fontId="4" fillId="0" borderId="1" xfId="0" applyNumberFormat="1" applyFont="1" applyBorder="1"/>
    <xf numFmtId="0" fontId="2" fillId="0" borderId="0" xfId="0" applyFont="1" applyAlignment="1">
      <alignment horizontal="center" vertical="center"/>
    </xf>
    <xf numFmtId="10" fontId="4" fillId="0" borderId="0" xfId="0" applyNumberFormat="1" applyFont="1"/>
    <xf numFmtId="0" fontId="4" fillId="0" borderId="0" xfId="2" applyNumberFormat="1" applyFont="1" applyFill="1" applyBorder="1"/>
    <xf numFmtId="0" fontId="2" fillId="0" borderId="0" xfId="2" applyNumberFormat="1" applyFont="1" applyFill="1" applyBorder="1"/>
    <xf numFmtId="10" fontId="4" fillId="0" borderId="0" xfId="2" applyNumberFormat="1" applyFont="1" applyFill="1" applyBorder="1"/>
    <xf numFmtId="0" fontId="7" fillId="0" borderId="0" xfId="0" applyFont="1"/>
    <xf numFmtId="43" fontId="2" fillId="0" borderId="0" xfId="1" applyFont="1" applyFill="1"/>
    <xf numFmtId="43" fontId="2" fillId="0" borderId="0" xfId="0" applyNumberFormat="1" applyFont="1"/>
    <xf numFmtId="44" fontId="2" fillId="0" borderId="0" xfId="2" applyFont="1" applyFill="1" applyBorder="1"/>
    <xf numFmtId="0" fontId="8" fillId="0" borderId="0" xfId="0" applyFont="1" applyAlignment="1">
      <alignment horizontal="center"/>
    </xf>
    <xf numFmtId="4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10" fontId="8" fillId="0" borderId="0" xfId="0" applyNumberFormat="1" applyFont="1" applyAlignment="1">
      <alignment horizontal="center"/>
    </xf>
    <xf numFmtId="49" fontId="4" fillId="0" borderId="0" xfId="0" applyNumberFormat="1" applyFont="1" applyAlignment="1">
      <alignment horizontal="center" vertical="center"/>
    </xf>
    <xf numFmtId="49" fontId="4" fillId="0" borderId="0" xfId="0" applyNumberFormat="1" applyFont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vertical="center" wrapText="1"/>
    </xf>
    <xf numFmtId="4" fontId="11" fillId="0" borderId="0" xfId="0" applyNumberFormat="1" applyFont="1" applyAlignment="1">
      <alignment vertical="center" wrapText="1"/>
    </xf>
    <xf numFmtId="0" fontId="11" fillId="0" borderId="0" xfId="0" applyFont="1" applyAlignment="1">
      <alignment horizontal="center" vertical="top"/>
    </xf>
  </cellXfs>
  <cellStyles count="4">
    <cellStyle name="Millares" xfId="1" builtinId="3"/>
    <cellStyle name="Moneda" xfId="2" builtinId="4"/>
    <cellStyle name="Normal" xfId="0" builtinId="0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409575</xdr:colOff>
      <xdr:row>1</xdr:row>
      <xdr:rowOff>0</xdr:rowOff>
    </xdr:from>
    <xdr:ext cx="934316" cy="673677"/>
    <xdr:pic>
      <xdr:nvPicPr>
        <xdr:cNvPr id="2" name="Picture 3">
          <a:extLst>
            <a:ext uri="{FF2B5EF4-FFF2-40B4-BE49-F238E27FC236}">
              <a16:creationId xmlns:a16="http://schemas.microsoft.com/office/drawing/2014/main" id="{E6F92EAE-41F7-42B9-8409-8C52427027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315575" y="190500"/>
          <a:ext cx="934316" cy="6736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411432" cy="826815"/>
    <xdr:pic>
      <xdr:nvPicPr>
        <xdr:cNvPr id="3" name="6 Imagen">
          <a:extLst>
            <a:ext uri="{FF2B5EF4-FFF2-40B4-BE49-F238E27FC236}">
              <a16:creationId xmlns:a16="http://schemas.microsoft.com/office/drawing/2014/main" id="{A9CFC89E-90AD-45A7-9BD7-0BFDE5A90E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06" t="14215" r="7332" b="12376"/>
        <a:stretch>
          <a:fillRect/>
        </a:stretch>
      </xdr:blipFill>
      <xdr:spPr bwMode="auto">
        <a:xfrm>
          <a:off x="0" y="0"/>
          <a:ext cx="1411432" cy="826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OFEEEM%20EDOS%20FINANCIEROS%20DICIEMBRE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 DE COMPROB"/>
      <sheetName val="flujo nvo"/>
      <sheetName val="origen  20 - 19"/>
      <sheetName val="ORIGEN 19 - 18"/>
      <sheetName val="ACTIVO"/>
      <sheetName val="PASIVOS"/>
      <sheetName val="PASIVO CONTINGENTE"/>
      <sheetName val="EVH1"/>
      <sheetName val="INGRESOS"/>
      <sheetName val="CONCIL INGRESOS"/>
      <sheetName val="EGRESOS"/>
      <sheetName val="EGRESOS OBJETO DEL GTO"/>
      <sheetName val="EGRESOS CLASIF ECONOMICA"/>
      <sheetName val="AVANC FUNC"/>
      <sheetName val="AVANC ADMON"/>
      <sheetName val="ENDEUDAMIENTO"/>
      <sheetName val="INTERESES"/>
      <sheetName val="POSTURA FISCAL"/>
      <sheetName val="FLUJO DE FONDOS"/>
      <sheetName val="AVANC PROGRAM"/>
      <sheetName val="PROGRAMAS DE INVERSION"/>
      <sheetName val="INDICADORES "/>
      <sheetName val="CONCIL EGRESOS"/>
      <sheetName val="RELACION DE CTAS"/>
      <sheetName val="RELACION DE BIENES"/>
      <sheetName val="AVANCE PRESUP"/>
      <sheetName val="FECH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3">
          <cell r="A3" t="str">
            <v>DEL 1o.  DE  ENERO AL 31 DE DICIEMBRE DE 2020 Y 2019</v>
          </cell>
        </row>
        <row r="8">
          <cell r="A8" t="str">
            <v>DICIEMBRE  2020</v>
          </cell>
          <cell r="C8" t="str">
            <v>DICIEMBRE 2019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32F851-BD9B-4871-AEBD-A094E4C790AA}">
  <sheetPr>
    <tabColor rgb="FFFFFF00"/>
    <pageSetUpPr fitToPage="1"/>
  </sheetPr>
  <dimension ref="A2:S131"/>
  <sheetViews>
    <sheetView tabSelected="1" zoomScale="110" zoomScaleNormal="110" workbookViewId="0">
      <selection activeCell="N10" sqref="N10"/>
    </sheetView>
  </sheetViews>
  <sheetFormatPr baseColWidth="10" defaultRowHeight="12.75" x14ac:dyDescent="0.2"/>
  <cols>
    <col min="1" max="1" width="11.42578125" style="3"/>
    <col min="2" max="2" width="9.42578125" style="1" customWidth="1"/>
    <col min="3" max="3" width="11.42578125" style="3" customWidth="1"/>
    <col min="4" max="4" width="9" style="4" customWidth="1"/>
    <col min="5" max="5" width="4" style="1" customWidth="1"/>
    <col min="6" max="6" width="3.42578125" style="1" customWidth="1"/>
    <col min="7" max="7" width="3.5703125" style="1" customWidth="1"/>
    <col min="8" max="8" width="3" style="1" customWidth="1"/>
    <col min="9" max="9" width="14.140625" style="1" customWidth="1"/>
    <col min="10" max="10" width="16.28515625" style="1" customWidth="1"/>
    <col min="11" max="11" width="4.5703125" style="1" customWidth="1"/>
    <col min="12" max="12" width="11.5703125" style="3" customWidth="1"/>
    <col min="13" max="13" width="8.42578125" style="1" customWidth="1"/>
    <col min="14" max="14" width="11.85546875" style="3" customWidth="1"/>
    <col min="15" max="15" width="9.140625" style="1" customWidth="1"/>
    <col min="16" max="16" width="12" style="1" bestFit="1" customWidth="1"/>
    <col min="17" max="17" width="11.42578125" style="1"/>
    <col min="18" max="18" width="22.7109375" style="2" bestFit="1" customWidth="1"/>
    <col min="19" max="16384" width="11.42578125" style="1"/>
  </cols>
  <sheetData>
    <row r="2" spans="1:19" ht="15.75" x14ac:dyDescent="0.2">
      <c r="A2" s="46" t="s">
        <v>33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</row>
    <row r="3" spans="1:19" ht="15.75" customHeight="1" x14ac:dyDescent="0.2">
      <c r="F3" s="44"/>
      <c r="G3" s="44"/>
      <c r="H3" s="44"/>
      <c r="I3" s="44"/>
      <c r="J3" s="44"/>
      <c r="K3" s="44"/>
      <c r="L3" s="45"/>
      <c r="M3" s="44"/>
      <c r="N3" s="45"/>
      <c r="O3" s="44"/>
    </row>
    <row r="4" spans="1:19" ht="15.75" customHeight="1" x14ac:dyDescent="0.2">
      <c r="F4" s="44"/>
      <c r="G4" s="44"/>
      <c r="H4" s="44"/>
      <c r="I4" s="44"/>
      <c r="J4" s="44"/>
      <c r="K4" s="44"/>
      <c r="L4" s="45"/>
      <c r="M4" s="44"/>
      <c r="N4" s="45"/>
      <c r="O4" s="44"/>
    </row>
    <row r="5" spans="1:19" ht="15" customHeight="1" x14ac:dyDescent="0.3">
      <c r="A5" s="43" t="s">
        <v>32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</row>
    <row r="6" spans="1:19" ht="15" customHeight="1" x14ac:dyDescent="0.2">
      <c r="A6" s="42" t="str">
        <f>+[1]FECHAS!A3</f>
        <v>DEL 1o.  DE  ENERO AL 31 DE DICIEMBRE DE 2020 Y 2019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</row>
    <row r="7" spans="1:19" ht="15" customHeight="1" x14ac:dyDescent="0.25">
      <c r="A7" s="41" t="s">
        <v>31</v>
      </c>
      <c r="B7" s="41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</row>
    <row r="8" spans="1:19" ht="15" customHeight="1" x14ac:dyDescent="0.25">
      <c r="B8" s="40"/>
      <c r="D8" s="40"/>
      <c r="E8" s="40"/>
      <c r="F8" s="40"/>
      <c r="G8" s="40"/>
      <c r="H8" s="40"/>
      <c r="I8" s="40"/>
      <c r="J8" s="40"/>
      <c r="K8" s="40"/>
      <c r="M8" s="40"/>
      <c r="O8" s="40"/>
    </row>
    <row r="9" spans="1:19" x14ac:dyDescent="0.2">
      <c r="A9" s="38" t="str">
        <f>+[1]FECHAS!C8</f>
        <v>DICIEMBRE 2019</v>
      </c>
      <c r="B9" s="38"/>
      <c r="C9" s="38" t="str">
        <f>+[1]FECHAS!A8</f>
        <v>DICIEMBRE  2020</v>
      </c>
      <c r="D9" s="38"/>
      <c r="F9" s="36" t="s">
        <v>30</v>
      </c>
      <c r="G9" s="36"/>
      <c r="H9" s="36"/>
      <c r="I9" s="36"/>
      <c r="J9" s="36"/>
      <c r="K9" s="39"/>
      <c r="L9" s="38" t="str">
        <f>+[1]FECHAS!C8</f>
        <v>DICIEMBRE 2019</v>
      </c>
      <c r="M9" s="38"/>
      <c r="N9" s="38" t="str">
        <f>+[1]FECHAS!A8</f>
        <v>DICIEMBRE  2020</v>
      </c>
      <c r="O9" s="38"/>
    </row>
    <row r="10" spans="1:19" x14ac:dyDescent="0.2">
      <c r="A10" s="34" t="s">
        <v>29</v>
      </c>
      <c r="B10" s="33" t="s">
        <v>27</v>
      </c>
      <c r="C10" s="34" t="s">
        <v>29</v>
      </c>
      <c r="D10" s="37" t="s">
        <v>27</v>
      </c>
      <c r="F10" s="36"/>
      <c r="G10" s="36"/>
      <c r="H10" s="36"/>
      <c r="I10" s="36"/>
      <c r="J10" s="36"/>
      <c r="K10" s="35"/>
      <c r="L10" s="34" t="s">
        <v>28</v>
      </c>
      <c r="M10" s="33" t="s">
        <v>27</v>
      </c>
      <c r="N10" s="34" t="s">
        <v>28</v>
      </c>
      <c r="O10" s="33" t="s">
        <v>27</v>
      </c>
    </row>
    <row r="11" spans="1:19" x14ac:dyDescent="0.2">
      <c r="A11" s="13"/>
      <c r="B11" s="25"/>
      <c r="C11" s="13"/>
      <c r="D11" s="25"/>
      <c r="F11" s="19" t="s">
        <v>26</v>
      </c>
      <c r="G11" s="18" t="s">
        <v>25</v>
      </c>
      <c r="H11" s="18"/>
      <c r="I11" s="17"/>
      <c r="J11" s="17"/>
      <c r="K11" s="17"/>
      <c r="L11" s="13"/>
      <c r="M11" s="25"/>
      <c r="N11" s="13"/>
      <c r="O11" s="25"/>
    </row>
    <row r="12" spans="1:19" x14ac:dyDescent="0.2">
      <c r="A12" s="13">
        <v>0</v>
      </c>
      <c r="B12" s="25">
        <f>+B13</f>
        <v>0</v>
      </c>
      <c r="C12" s="13">
        <v>0</v>
      </c>
      <c r="D12" s="25">
        <f>+D13</f>
        <v>0</v>
      </c>
      <c r="F12" s="24"/>
      <c r="G12" s="18" t="s">
        <v>24</v>
      </c>
      <c r="H12" s="18"/>
      <c r="L12" s="13">
        <v>0</v>
      </c>
      <c r="M12" s="25">
        <f>+M13</f>
        <v>0</v>
      </c>
      <c r="N12" s="13">
        <f>+N13</f>
        <v>0</v>
      </c>
      <c r="O12" s="25">
        <f>+O13</f>
        <v>0</v>
      </c>
    </row>
    <row r="13" spans="1:19" x14ac:dyDescent="0.2">
      <c r="A13" s="12">
        <v>0</v>
      </c>
      <c r="B13" s="4">
        <f>+A13/A22</f>
        <v>0</v>
      </c>
      <c r="C13" s="12">
        <v>0</v>
      </c>
      <c r="D13" s="4">
        <f>+C13/C22</f>
        <v>0</v>
      </c>
      <c r="F13" s="24"/>
      <c r="G13" s="32"/>
      <c r="H13" s="32" t="s">
        <v>23</v>
      </c>
      <c r="L13" s="12">
        <v>0</v>
      </c>
      <c r="M13" s="4">
        <f>+L13/L22</f>
        <v>0</v>
      </c>
      <c r="N13" s="12">
        <v>0</v>
      </c>
      <c r="O13" s="4">
        <f>+N13/N22</f>
        <v>0</v>
      </c>
      <c r="P13" s="31"/>
      <c r="Q13" s="30"/>
      <c r="S13" s="2"/>
    </row>
    <row r="14" spans="1:19" hidden="1" x14ac:dyDescent="0.2">
      <c r="A14" s="12"/>
      <c r="B14" s="4"/>
      <c r="C14" s="12"/>
      <c r="F14" s="24"/>
      <c r="G14" s="18" t="s">
        <v>22</v>
      </c>
      <c r="H14" s="18"/>
      <c r="I14" s="17"/>
      <c r="J14" s="17"/>
      <c r="K14" s="17"/>
      <c r="L14" s="13"/>
      <c r="M14" s="4"/>
      <c r="N14" s="12"/>
      <c r="O14" s="4"/>
      <c r="P14" s="31"/>
      <c r="Q14" s="30"/>
      <c r="S14" s="2"/>
    </row>
    <row r="15" spans="1:19" hidden="1" x14ac:dyDescent="0.2">
      <c r="A15" s="13">
        <v>0</v>
      </c>
      <c r="B15" s="25">
        <f>+A15/A22</f>
        <v>0</v>
      </c>
      <c r="C15" s="12">
        <v>0</v>
      </c>
      <c r="D15" s="25">
        <f>+C15/C22</f>
        <v>0</v>
      </c>
      <c r="F15" s="24"/>
      <c r="G15" s="18" t="s">
        <v>21</v>
      </c>
      <c r="H15" s="18"/>
      <c r="I15" s="17"/>
      <c r="J15" s="17"/>
      <c r="K15" s="17"/>
      <c r="L15" s="13">
        <v>0</v>
      </c>
      <c r="M15" s="25">
        <f>+M17</f>
        <v>0</v>
      </c>
      <c r="N15" s="12">
        <v>0</v>
      </c>
      <c r="O15" s="25">
        <v>0</v>
      </c>
      <c r="P15" s="31"/>
      <c r="Q15" s="30"/>
      <c r="S15" s="2"/>
    </row>
    <row r="16" spans="1:19" hidden="1" x14ac:dyDescent="0.2">
      <c r="A16" s="12"/>
      <c r="B16" s="4"/>
      <c r="C16" s="12"/>
      <c r="F16" s="24"/>
      <c r="G16" s="18" t="s">
        <v>20</v>
      </c>
      <c r="H16" s="18"/>
      <c r="I16" s="17"/>
      <c r="J16" s="17"/>
      <c r="K16" s="17"/>
      <c r="L16" s="13"/>
      <c r="M16" s="4"/>
      <c r="N16" s="12"/>
      <c r="O16" s="4"/>
      <c r="P16" s="31"/>
      <c r="Q16" s="30"/>
      <c r="S16" s="2"/>
    </row>
    <row r="17" spans="1:19" hidden="1" x14ac:dyDescent="0.2">
      <c r="A17" s="12">
        <v>0</v>
      </c>
      <c r="B17" s="4">
        <f>+A17/A22</f>
        <v>0</v>
      </c>
      <c r="C17" s="12">
        <v>0</v>
      </c>
      <c r="D17" s="4">
        <f>+C17/C22</f>
        <v>0</v>
      </c>
      <c r="F17" s="24"/>
      <c r="H17" s="32" t="s">
        <v>19</v>
      </c>
      <c r="L17" s="12">
        <v>0</v>
      </c>
      <c r="M17" s="4">
        <f>+L17/L22</f>
        <v>0</v>
      </c>
      <c r="N17" s="12">
        <v>0</v>
      </c>
      <c r="O17" s="4">
        <f>+N17/N22</f>
        <v>0</v>
      </c>
      <c r="P17" s="31"/>
      <c r="Q17" s="30"/>
      <c r="S17" s="2"/>
    </row>
    <row r="18" spans="1:19" ht="13.5" x14ac:dyDescent="0.25">
      <c r="A18" s="13">
        <v>129.69000000000005</v>
      </c>
      <c r="B18" s="25">
        <f>+B19+B20</f>
        <v>1</v>
      </c>
      <c r="C18" s="13">
        <v>8.9699999999999136</v>
      </c>
      <c r="D18" s="25">
        <f>+D19+D20</f>
        <v>1</v>
      </c>
      <c r="F18" s="24"/>
      <c r="G18" s="18" t="s">
        <v>18</v>
      </c>
      <c r="H18" s="18"/>
      <c r="I18" s="29"/>
      <c r="L18" s="13">
        <v>2029.47</v>
      </c>
      <c r="M18" s="25">
        <f>+M19+M20</f>
        <v>1</v>
      </c>
      <c r="N18" s="13">
        <f>+N19+N20</f>
        <v>573.16999999999996</v>
      </c>
      <c r="O18" s="25">
        <f>+O19+O20</f>
        <v>1</v>
      </c>
      <c r="P18" s="13"/>
      <c r="S18" s="2"/>
    </row>
    <row r="19" spans="1:19" x14ac:dyDescent="0.2">
      <c r="A19" s="12">
        <v>0</v>
      </c>
      <c r="B19" s="4">
        <f>+A19/A22</f>
        <v>0</v>
      </c>
      <c r="C19" s="12">
        <v>0</v>
      </c>
      <c r="D19" s="4">
        <f>+C19/C22</f>
        <v>0</v>
      </c>
      <c r="F19" s="24"/>
      <c r="H19" s="1" t="s">
        <v>17</v>
      </c>
      <c r="L19" s="12">
        <v>0</v>
      </c>
      <c r="M19" s="4">
        <f>+L19/L22</f>
        <v>0</v>
      </c>
      <c r="N19" s="12">
        <v>0</v>
      </c>
      <c r="O19" s="4">
        <f>+N19/N22</f>
        <v>0</v>
      </c>
      <c r="P19" s="12"/>
      <c r="S19" s="2"/>
    </row>
    <row r="20" spans="1:19" x14ac:dyDescent="0.2">
      <c r="A20" s="12">
        <v>129.69000000000005</v>
      </c>
      <c r="B20" s="4">
        <f>+A20/A22</f>
        <v>1</v>
      </c>
      <c r="C20" s="12">
        <v>8.9699999999999136</v>
      </c>
      <c r="D20" s="4">
        <f>+C20/C22</f>
        <v>1</v>
      </c>
      <c r="F20" s="24"/>
      <c r="H20" s="1" t="s">
        <v>16</v>
      </c>
      <c r="L20" s="12">
        <v>2029.47</v>
      </c>
      <c r="M20" s="4">
        <f>+L20/L22</f>
        <v>1</v>
      </c>
      <c r="N20" s="12">
        <v>573.16999999999996</v>
      </c>
      <c r="O20" s="4">
        <f>+N20/N22</f>
        <v>1</v>
      </c>
      <c r="P20" s="12"/>
      <c r="Q20" s="3"/>
    </row>
    <row r="21" spans="1:19" x14ac:dyDescent="0.2">
      <c r="A21" s="12"/>
      <c r="B21" s="4"/>
      <c r="C21" s="12"/>
      <c r="F21" s="24"/>
      <c r="L21" s="12"/>
      <c r="M21" s="4"/>
      <c r="N21" s="12"/>
      <c r="O21" s="4"/>
      <c r="P21" s="12"/>
    </row>
    <row r="22" spans="1:19" x14ac:dyDescent="0.2">
      <c r="A22" s="13">
        <v>129.69000000000005</v>
      </c>
      <c r="B22" s="28">
        <f>B12+B15+B18</f>
        <v>1</v>
      </c>
      <c r="C22" s="13">
        <v>8.9699999999999136</v>
      </c>
      <c r="D22" s="28">
        <f>+D12+D18</f>
        <v>1</v>
      </c>
      <c r="F22" s="24"/>
      <c r="G22" s="17" t="s">
        <v>15</v>
      </c>
      <c r="H22" s="17"/>
      <c r="I22" s="17"/>
      <c r="J22" s="17"/>
      <c r="L22" s="13">
        <v>2029.47</v>
      </c>
      <c r="M22" s="25">
        <f>M12+M15+M18</f>
        <v>1</v>
      </c>
      <c r="N22" s="13">
        <f>N12+N15+N18</f>
        <v>573.16999999999996</v>
      </c>
      <c r="O22" s="25">
        <f>O12+O15+O18</f>
        <v>1</v>
      </c>
      <c r="P22" s="12"/>
    </row>
    <row r="23" spans="1:19" x14ac:dyDescent="0.2">
      <c r="A23" s="12"/>
      <c r="B23" s="4"/>
      <c r="C23" s="12"/>
      <c r="F23" s="24"/>
      <c r="G23" s="17"/>
      <c r="H23" s="17"/>
      <c r="I23" s="17"/>
      <c r="J23" s="17"/>
      <c r="L23" s="12"/>
      <c r="M23" s="4"/>
      <c r="N23" s="12"/>
      <c r="O23" s="4"/>
      <c r="P23" s="12"/>
    </row>
    <row r="24" spans="1:19" x14ac:dyDescent="0.2">
      <c r="A24" s="13"/>
      <c r="B24" s="25"/>
      <c r="C24" s="13"/>
      <c r="D24" s="25"/>
      <c r="F24" s="19" t="s">
        <v>14</v>
      </c>
      <c r="G24" s="17" t="s">
        <v>13</v>
      </c>
      <c r="H24" s="17"/>
      <c r="I24" s="17"/>
      <c r="J24" s="17"/>
      <c r="L24" s="13"/>
      <c r="M24" s="25"/>
      <c r="N24" s="13"/>
      <c r="O24" s="25"/>
      <c r="P24" s="13"/>
    </row>
    <row r="25" spans="1:19" x14ac:dyDescent="0.2">
      <c r="A25" s="13">
        <v>0</v>
      </c>
      <c r="B25" s="25">
        <f>SUM(B26:B28)</f>
        <v>0</v>
      </c>
      <c r="C25" s="13">
        <v>0</v>
      </c>
      <c r="D25" s="25">
        <f>SUM(D26:D28)</f>
        <v>0</v>
      </c>
      <c r="F25" s="24"/>
      <c r="G25" s="17" t="s">
        <v>12</v>
      </c>
      <c r="H25" s="17"/>
      <c r="L25" s="13">
        <v>0</v>
      </c>
      <c r="M25" s="25">
        <f>M26+M27+M28</f>
        <v>0</v>
      </c>
      <c r="N25" s="13">
        <f>SUM(N26:N28)</f>
        <v>0</v>
      </c>
      <c r="O25" s="25">
        <f>SUM(O26:O28)</f>
        <v>0</v>
      </c>
      <c r="P25" s="12"/>
    </row>
    <row r="26" spans="1:19" x14ac:dyDescent="0.2">
      <c r="A26" s="12">
        <v>0</v>
      </c>
      <c r="B26" s="4">
        <f>+A26/A22</f>
        <v>0</v>
      </c>
      <c r="C26" s="12">
        <v>0</v>
      </c>
      <c r="D26" s="4">
        <f>+C26/C22</f>
        <v>0</v>
      </c>
      <c r="F26" s="24"/>
      <c r="H26" s="1" t="s">
        <v>11</v>
      </c>
      <c r="L26" s="12">
        <v>0</v>
      </c>
      <c r="M26" s="4">
        <f>+L26/$L$22</f>
        <v>0</v>
      </c>
      <c r="N26" s="12">
        <v>0</v>
      </c>
      <c r="O26" s="4">
        <f>+N26/$N$22</f>
        <v>0</v>
      </c>
      <c r="P26" s="12"/>
    </row>
    <row r="27" spans="1:19" x14ac:dyDescent="0.2">
      <c r="A27" s="12">
        <v>0</v>
      </c>
      <c r="B27" s="4">
        <f>+A27/A22</f>
        <v>0</v>
      </c>
      <c r="C27" s="12">
        <v>0</v>
      </c>
      <c r="D27" s="4">
        <f>+C27/C22</f>
        <v>0</v>
      </c>
      <c r="F27" s="24"/>
      <c r="G27" s="27"/>
      <c r="H27" s="1" t="s">
        <v>10</v>
      </c>
      <c r="L27" s="12">
        <v>0</v>
      </c>
      <c r="M27" s="4">
        <f>+L27/$L$22</f>
        <v>0</v>
      </c>
      <c r="N27" s="12">
        <v>0</v>
      </c>
      <c r="O27" s="4">
        <f>+N27/$N$22</f>
        <v>0</v>
      </c>
      <c r="P27" s="12"/>
    </row>
    <row r="28" spans="1:19" x14ac:dyDescent="0.2">
      <c r="A28" s="12">
        <v>0</v>
      </c>
      <c r="B28" s="4">
        <f>+A28/A22</f>
        <v>0</v>
      </c>
      <c r="C28" s="12">
        <v>0</v>
      </c>
      <c r="D28" s="4">
        <f>+C28/C22</f>
        <v>0</v>
      </c>
      <c r="F28" s="24"/>
      <c r="G28" s="27"/>
      <c r="H28" s="1" t="s">
        <v>9</v>
      </c>
      <c r="L28" s="12">
        <v>0</v>
      </c>
      <c r="M28" s="4">
        <f>+L28/$L$22</f>
        <v>0</v>
      </c>
      <c r="N28" s="12">
        <v>0</v>
      </c>
      <c r="O28" s="4">
        <f>+N28/$N$22</f>
        <v>0</v>
      </c>
      <c r="P28" s="13"/>
    </row>
    <row r="29" spans="1:19" x14ac:dyDescent="0.2">
      <c r="A29" s="13">
        <v>16391.040000000023</v>
      </c>
      <c r="B29" s="25">
        <f>+B30</f>
        <v>0</v>
      </c>
      <c r="C29" s="13">
        <v>5218.6799999999785</v>
      </c>
      <c r="D29" s="25">
        <f>+D30</f>
        <v>0</v>
      </c>
      <c r="F29" s="24"/>
      <c r="G29" s="26" t="s">
        <v>8</v>
      </c>
      <c r="H29" s="26"/>
      <c r="L29" s="13">
        <v>93010.970000000016</v>
      </c>
      <c r="M29" s="25">
        <f>+M30+M31</f>
        <v>45.830177336940196</v>
      </c>
      <c r="N29" s="13">
        <f>+N30+N31</f>
        <v>109864.85999999999</v>
      </c>
      <c r="O29" s="25">
        <f>+O30</f>
        <v>0</v>
      </c>
      <c r="P29" s="12"/>
    </row>
    <row r="30" spans="1:19" x14ac:dyDescent="0.2">
      <c r="A30" s="12">
        <v>0</v>
      </c>
      <c r="B30" s="4">
        <f>+A30/A22</f>
        <v>0</v>
      </c>
      <c r="C30" s="12">
        <v>0</v>
      </c>
      <c r="D30" s="4">
        <f>+C30/C22</f>
        <v>0</v>
      </c>
      <c r="F30" s="24"/>
      <c r="G30" s="27"/>
      <c r="H30" s="1" t="s">
        <v>7</v>
      </c>
      <c r="L30" s="12">
        <v>0</v>
      </c>
      <c r="M30" s="4">
        <f>+L30/$L$22</f>
        <v>0</v>
      </c>
      <c r="N30" s="12">
        <v>0</v>
      </c>
      <c r="O30" s="4">
        <f>+N30/$N$22</f>
        <v>0</v>
      </c>
      <c r="P30" s="13"/>
    </row>
    <row r="31" spans="1:19" x14ac:dyDescent="0.2">
      <c r="A31" s="12">
        <v>16391.040000000023</v>
      </c>
      <c r="B31" s="4">
        <f>+A31/A22</f>
        <v>126.38630580615326</v>
      </c>
      <c r="C31" s="12">
        <v>5218.6799999999785</v>
      </c>
      <c r="D31" s="4">
        <f>+C31/C22</f>
        <v>581.79264214047146</v>
      </c>
      <c r="F31" s="24"/>
      <c r="G31" s="27"/>
      <c r="H31" s="1" t="s">
        <v>6</v>
      </c>
      <c r="L31" s="12">
        <v>93010.970000000016</v>
      </c>
      <c r="M31" s="4">
        <f>+L31/$L$22</f>
        <v>45.830177336940196</v>
      </c>
      <c r="N31" s="12">
        <v>109864.85999999999</v>
      </c>
      <c r="O31" s="4">
        <f>+N31/$N$22</f>
        <v>191.67936214386657</v>
      </c>
      <c r="P31" s="13"/>
    </row>
    <row r="32" spans="1:19" x14ac:dyDescent="0.2">
      <c r="A32" s="12"/>
      <c r="B32" s="4"/>
      <c r="C32" s="12"/>
      <c r="F32" s="24"/>
      <c r="G32" s="27"/>
      <c r="L32" s="12"/>
      <c r="M32" s="4"/>
      <c r="N32" s="12"/>
      <c r="O32" s="4"/>
      <c r="P32" s="12"/>
    </row>
    <row r="33" spans="1:17" x14ac:dyDescent="0.2">
      <c r="A33" s="13">
        <v>16391.040000000023</v>
      </c>
      <c r="B33" s="25">
        <f>B25+B29</f>
        <v>0</v>
      </c>
      <c r="C33" s="13">
        <v>5218.6799999999785</v>
      </c>
      <c r="D33" s="25">
        <f>D25+D29</f>
        <v>0</v>
      </c>
      <c r="F33" s="24"/>
      <c r="G33" s="26" t="s">
        <v>5</v>
      </c>
      <c r="H33" s="17"/>
      <c r="I33" s="17"/>
      <c r="J33" s="17"/>
      <c r="L33" s="13">
        <v>93010.970000000016</v>
      </c>
      <c r="M33" s="25">
        <f>M25+M29</f>
        <v>45.830177336940196</v>
      </c>
      <c r="N33" s="13">
        <f>N25+N29</f>
        <v>109864.85999999999</v>
      </c>
      <c r="O33" s="25">
        <f>+O25+O29</f>
        <v>0</v>
      </c>
      <c r="P33" s="12"/>
    </row>
    <row r="34" spans="1:17" x14ac:dyDescent="0.2">
      <c r="A34" s="12"/>
      <c r="B34" s="4"/>
      <c r="C34" s="12"/>
      <c r="F34" s="24"/>
      <c r="G34" s="18"/>
      <c r="H34" s="18"/>
      <c r="L34" s="13"/>
      <c r="M34" s="4"/>
      <c r="N34" s="12"/>
      <c r="O34" s="4"/>
      <c r="P34" s="12"/>
    </row>
    <row r="35" spans="1:17" ht="13.5" thickBot="1" x14ac:dyDescent="0.25">
      <c r="A35" s="7">
        <f>A22-A33</f>
        <v>-16261.350000000022</v>
      </c>
      <c r="B35" s="23">
        <f>B22-B33</f>
        <v>1</v>
      </c>
      <c r="C35" s="7">
        <f>C22-C33</f>
        <v>-5209.7099999999782</v>
      </c>
      <c r="D35" s="23">
        <f>D22-D33</f>
        <v>1</v>
      </c>
      <c r="F35" s="19" t="s">
        <v>4</v>
      </c>
      <c r="G35" s="18" t="s">
        <v>3</v>
      </c>
      <c r="H35" s="18"/>
      <c r="I35" s="17"/>
      <c r="J35" s="17"/>
      <c r="K35" s="17"/>
      <c r="L35" s="7">
        <v>-90981.500000000015</v>
      </c>
      <c r="M35" s="23">
        <f>M22-M33</f>
        <v>-44.830177336940196</v>
      </c>
      <c r="N35" s="7">
        <f>N22-N33</f>
        <v>-109291.68999999999</v>
      </c>
      <c r="O35" s="23">
        <f>+O22-O33</f>
        <v>1</v>
      </c>
      <c r="P35" s="13"/>
      <c r="Q35" s="22"/>
    </row>
    <row r="36" spans="1:17" ht="13.5" thickTop="1" x14ac:dyDescent="0.2">
      <c r="A36" s="20"/>
      <c r="B36" s="4"/>
      <c r="C36" s="20"/>
      <c r="F36" s="19"/>
      <c r="G36" s="18"/>
      <c r="H36" s="17"/>
      <c r="I36" s="17"/>
      <c r="J36" s="17"/>
      <c r="K36" s="16"/>
      <c r="M36" s="16"/>
      <c r="O36" s="16"/>
      <c r="P36" s="12"/>
    </row>
    <row r="37" spans="1:17" x14ac:dyDescent="0.2">
      <c r="A37" s="21" t="s">
        <v>2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12"/>
    </row>
    <row r="38" spans="1:17" x14ac:dyDescent="0.2">
      <c r="A38" s="20"/>
      <c r="B38" s="4"/>
      <c r="C38" s="20"/>
      <c r="F38" s="19"/>
      <c r="G38" s="18"/>
      <c r="H38" s="17"/>
      <c r="I38" s="17"/>
      <c r="J38" s="17"/>
      <c r="K38" s="16"/>
      <c r="M38" s="16"/>
      <c r="O38" s="16"/>
      <c r="P38" s="12"/>
    </row>
    <row r="39" spans="1:17" x14ac:dyDescent="0.2">
      <c r="M39" s="14"/>
      <c r="N39" s="15"/>
      <c r="O39" s="14"/>
      <c r="P39" s="13"/>
    </row>
    <row r="40" spans="1:17" x14ac:dyDescent="0.2">
      <c r="P40" s="12"/>
    </row>
    <row r="41" spans="1:17" ht="21.75" thickBot="1" x14ac:dyDescent="0.4">
      <c r="A41" s="11"/>
      <c r="B41" s="8"/>
      <c r="C41" s="10"/>
      <c r="D41" s="9"/>
      <c r="E41" s="8"/>
      <c r="P41" s="7">
        <f>P28-P39</f>
        <v>0</v>
      </c>
    </row>
    <row r="42" spans="1:17" ht="13.5" thickTop="1" x14ac:dyDescent="0.2">
      <c r="A42" s="6" t="s">
        <v>1</v>
      </c>
      <c r="G42" s="2"/>
      <c r="K42" s="2"/>
      <c r="L42" s="5"/>
    </row>
    <row r="43" spans="1:17" x14ac:dyDescent="0.2">
      <c r="A43" s="6" t="s">
        <v>0</v>
      </c>
      <c r="G43" s="2"/>
      <c r="K43" s="2"/>
      <c r="L43" s="5"/>
    </row>
    <row r="44" spans="1:17" x14ac:dyDescent="0.2">
      <c r="G44" s="2"/>
      <c r="K44" s="2"/>
      <c r="L44" s="5"/>
    </row>
    <row r="45" spans="1:17" x14ac:dyDescent="0.2">
      <c r="G45" s="2"/>
      <c r="K45" s="2"/>
      <c r="L45" s="5"/>
    </row>
    <row r="46" spans="1:17" x14ac:dyDescent="0.2">
      <c r="G46" s="2"/>
      <c r="K46" s="2"/>
      <c r="L46" s="5"/>
    </row>
    <row r="47" spans="1:17" x14ac:dyDescent="0.2">
      <c r="G47" s="2"/>
      <c r="K47" s="2"/>
      <c r="L47" s="5"/>
    </row>
    <row r="48" spans="1:17" x14ac:dyDescent="0.2">
      <c r="G48" s="2"/>
      <c r="K48" s="2"/>
      <c r="L48" s="5"/>
    </row>
    <row r="49" spans="7:12" x14ac:dyDescent="0.2">
      <c r="G49" s="2"/>
      <c r="K49" s="2"/>
      <c r="L49" s="5"/>
    </row>
    <row r="50" spans="7:12" x14ac:dyDescent="0.2">
      <c r="G50" s="2"/>
      <c r="K50" s="2"/>
      <c r="L50" s="5"/>
    </row>
    <row r="51" spans="7:12" x14ac:dyDescent="0.2">
      <c r="G51" s="2"/>
      <c r="K51" s="2"/>
      <c r="L51" s="5"/>
    </row>
    <row r="52" spans="7:12" x14ac:dyDescent="0.2">
      <c r="G52" s="2"/>
      <c r="K52" s="2"/>
      <c r="L52" s="5"/>
    </row>
    <row r="53" spans="7:12" x14ac:dyDescent="0.2">
      <c r="G53" s="2"/>
      <c r="K53" s="2"/>
      <c r="L53" s="5"/>
    </row>
    <row r="54" spans="7:12" x14ac:dyDescent="0.2">
      <c r="G54" s="2"/>
      <c r="K54" s="2"/>
      <c r="L54" s="5"/>
    </row>
    <row r="55" spans="7:12" x14ac:dyDescent="0.2">
      <c r="G55" s="2"/>
      <c r="K55" s="2"/>
      <c r="L55" s="5"/>
    </row>
    <row r="56" spans="7:12" x14ac:dyDescent="0.2">
      <c r="G56" s="2"/>
      <c r="K56" s="2"/>
      <c r="L56" s="5"/>
    </row>
    <row r="57" spans="7:12" x14ac:dyDescent="0.2">
      <c r="G57" s="2"/>
      <c r="K57" s="2"/>
      <c r="L57" s="5"/>
    </row>
    <row r="58" spans="7:12" x14ac:dyDescent="0.2">
      <c r="G58" s="2"/>
      <c r="K58" s="2"/>
      <c r="L58" s="5"/>
    </row>
    <row r="59" spans="7:12" x14ac:dyDescent="0.2">
      <c r="G59" s="2"/>
      <c r="K59" s="2"/>
      <c r="L59" s="5"/>
    </row>
    <row r="60" spans="7:12" x14ac:dyDescent="0.2">
      <c r="G60" s="2"/>
      <c r="K60" s="2"/>
      <c r="L60" s="5"/>
    </row>
    <row r="61" spans="7:12" x14ac:dyDescent="0.2">
      <c r="G61" s="2"/>
      <c r="K61" s="2"/>
      <c r="L61" s="5"/>
    </row>
    <row r="62" spans="7:12" x14ac:dyDescent="0.2">
      <c r="G62" s="2"/>
      <c r="K62" s="2"/>
      <c r="L62" s="5"/>
    </row>
    <row r="63" spans="7:12" x14ac:dyDescent="0.2">
      <c r="G63" s="2"/>
      <c r="K63" s="2"/>
      <c r="L63" s="5"/>
    </row>
    <row r="64" spans="7:12" x14ac:dyDescent="0.2">
      <c r="G64" s="2"/>
      <c r="K64" s="2"/>
      <c r="L64" s="5"/>
    </row>
    <row r="65" spans="7:12" x14ac:dyDescent="0.2">
      <c r="G65" s="2"/>
      <c r="K65" s="2"/>
      <c r="L65" s="5"/>
    </row>
    <row r="66" spans="7:12" x14ac:dyDescent="0.2">
      <c r="G66" s="2"/>
      <c r="K66" s="2"/>
      <c r="L66" s="5"/>
    </row>
    <row r="67" spans="7:12" x14ac:dyDescent="0.2">
      <c r="G67" s="2"/>
      <c r="K67" s="2"/>
      <c r="L67" s="5"/>
    </row>
    <row r="68" spans="7:12" x14ac:dyDescent="0.2">
      <c r="G68" s="2"/>
      <c r="K68" s="2"/>
      <c r="L68" s="5"/>
    </row>
    <row r="69" spans="7:12" x14ac:dyDescent="0.2">
      <c r="G69" s="2"/>
      <c r="K69" s="2"/>
      <c r="L69" s="5"/>
    </row>
    <row r="70" spans="7:12" x14ac:dyDescent="0.2">
      <c r="G70" s="2"/>
      <c r="K70" s="2"/>
      <c r="L70" s="5"/>
    </row>
    <row r="71" spans="7:12" x14ac:dyDescent="0.2">
      <c r="G71" s="2"/>
      <c r="K71" s="2"/>
      <c r="L71" s="5"/>
    </row>
    <row r="72" spans="7:12" x14ac:dyDescent="0.2">
      <c r="G72" s="2"/>
      <c r="K72" s="2"/>
      <c r="L72" s="5"/>
    </row>
    <row r="73" spans="7:12" x14ac:dyDescent="0.2">
      <c r="G73" s="2"/>
      <c r="K73" s="2"/>
      <c r="L73" s="5"/>
    </row>
    <row r="74" spans="7:12" x14ac:dyDescent="0.2">
      <c r="G74" s="2"/>
      <c r="K74" s="2"/>
      <c r="L74" s="5"/>
    </row>
    <row r="75" spans="7:12" x14ac:dyDescent="0.2">
      <c r="G75" s="2"/>
      <c r="K75" s="2"/>
      <c r="L75" s="5"/>
    </row>
    <row r="76" spans="7:12" x14ac:dyDescent="0.2">
      <c r="G76" s="2"/>
      <c r="K76" s="2"/>
      <c r="L76" s="5"/>
    </row>
    <row r="77" spans="7:12" x14ac:dyDescent="0.2">
      <c r="G77" s="2"/>
      <c r="K77" s="2"/>
      <c r="L77" s="5"/>
    </row>
    <row r="78" spans="7:12" x14ac:dyDescent="0.2">
      <c r="G78" s="2"/>
      <c r="K78" s="2"/>
      <c r="L78" s="5"/>
    </row>
    <row r="79" spans="7:12" x14ac:dyDescent="0.2">
      <c r="G79" s="2"/>
      <c r="K79" s="2"/>
      <c r="L79" s="5"/>
    </row>
    <row r="80" spans="7:12" x14ac:dyDescent="0.2">
      <c r="G80" s="2"/>
      <c r="K80" s="2"/>
      <c r="L80" s="5"/>
    </row>
    <row r="81" spans="7:12" x14ac:dyDescent="0.2">
      <c r="G81" s="2"/>
      <c r="K81" s="2"/>
      <c r="L81" s="5"/>
    </row>
    <row r="82" spans="7:12" x14ac:dyDescent="0.2">
      <c r="G82" s="2"/>
      <c r="K82" s="2"/>
      <c r="L82" s="5"/>
    </row>
    <row r="83" spans="7:12" x14ac:dyDescent="0.2">
      <c r="G83" s="2"/>
      <c r="K83" s="2"/>
      <c r="L83" s="5"/>
    </row>
    <row r="84" spans="7:12" x14ac:dyDescent="0.2">
      <c r="G84" s="2"/>
      <c r="K84" s="2"/>
      <c r="L84" s="5"/>
    </row>
    <row r="85" spans="7:12" x14ac:dyDescent="0.2">
      <c r="G85" s="2"/>
      <c r="K85" s="2"/>
      <c r="L85" s="5"/>
    </row>
    <row r="86" spans="7:12" x14ac:dyDescent="0.2">
      <c r="G86" s="2"/>
      <c r="K86" s="2"/>
      <c r="L86" s="5"/>
    </row>
    <row r="87" spans="7:12" x14ac:dyDescent="0.2">
      <c r="G87" s="2"/>
      <c r="K87" s="2"/>
      <c r="L87" s="5"/>
    </row>
    <row r="88" spans="7:12" x14ac:dyDescent="0.2">
      <c r="G88" s="2"/>
      <c r="K88" s="2"/>
      <c r="L88" s="5"/>
    </row>
    <row r="89" spans="7:12" x14ac:dyDescent="0.2">
      <c r="G89" s="2"/>
      <c r="K89" s="2"/>
      <c r="L89" s="5"/>
    </row>
    <row r="90" spans="7:12" x14ac:dyDescent="0.2">
      <c r="G90" s="2"/>
      <c r="K90" s="2"/>
      <c r="L90" s="5"/>
    </row>
    <row r="91" spans="7:12" x14ac:dyDescent="0.2">
      <c r="G91" s="2"/>
      <c r="K91" s="2"/>
      <c r="L91" s="5"/>
    </row>
    <row r="92" spans="7:12" x14ac:dyDescent="0.2">
      <c r="G92" s="2"/>
      <c r="K92" s="2"/>
      <c r="L92" s="5"/>
    </row>
    <row r="93" spans="7:12" x14ac:dyDescent="0.2">
      <c r="G93" s="2"/>
      <c r="K93" s="2"/>
      <c r="L93" s="5"/>
    </row>
    <row r="94" spans="7:12" x14ac:dyDescent="0.2">
      <c r="G94" s="2"/>
      <c r="K94" s="2"/>
      <c r="L94" s="5"/>
    </row>
    <row r="95" spans="7:12" x14ac:dyDescent="0.2">
      <c r="G95" s="2"/>
      <c r="K95" s="2"/>
      <c r="L95" s="5"/>
    </row>
    <row r="96" spans="7:12" x14ac:dyDescent="0.2">
      <c r="G96" s="2"/>
      <c r="K96" s="2"/>
      <c r="L96" s="5"/>
    </row>
    <row r="97" spans="7:12" x14ac:dyDescent="0.2">
      <c r="G97" s="2"/>
      <c r="K97" s="2"/>
      <c r="L97" s="5"/>
    </row>
    <row r="98" spans="7:12" x14ac:dyDescent="0.2">
      <c r="G98" s="2"/>
      <c r="K98" s="2"/>
      <c r="L98" s="5"/>
    </row>
    <row r="99" spans="7:12" x14ac:dyDescent="0.2">
      <c r="G99" s="2"/>
      <c r="K99" s="2"/>
      <c r="L99" s="5"/>
    </row>
    <row r="100" spans="7:12" x14ac:dyDescent="0.2">
      <c r="G100" s="2"/>
      <c r="K100" s="2"/>
      <c r="L100" s="5"/>
    </row>
    <row r="101" spans="7:12" x14ac:dyDescent="0.2">
      <c r="G101" s="2"/>
      <c r="K101" s="2"/>
      <c r="L101" s="5"/>
    </row>
    <row r="102" spans="7:12" x14ac:dyDescent="0.2">
      <c r="G102" s="2"/>
      <c r="K102" s="2"/>
      <c r="L102" s="5"/>
    </row>
    <row r="103" spans="7:12" x14ac:dyDescent="0.2">
      <c r="G103" s="2"/>
      <c r="K103" s="2"/>
      <c r="L103" s="5"/>
    </row>
    <row r="104" spans="7:12" x14ac:dyDescent="0.2">
      <c r="G104" s="2"/>
      <c r="K104" s="2"/>
      <c r="L104" s="5"/>
    </row>
    <row r="105" spans="7:12" x14ac:dyDescent="0.2">
      <c r="G105" s="2"/>
      <c r="K105" s="2"/>
      <c r="L105" s="5"/>
    </row>
    <row r="106" spans="7:12" x14ac:dyDescent="0.2">
      <c r="G106" s="2"/>
      <c r="K106" s="2"/>
      <c r="L106" s="5"/>
    </row>
    <row r="107" spans="7:12" x14ac:dyDescent="0.2">
      <c r="G107" s="2"/>
    </row>
    <row r="108" spans="7:12" x14ac:dyDescent="0.2">
      <c r="G108" s="2"/>
    </row>
    <row r="109" spans="7:12" x14ac:dyDescent="0.2">
      <c r="G109" s="2"/>
    </row>
    <row r="110" spans="7:12" x14ac:dyDescent="0.2">
      <c r="G110" s="2"/>
    </row>
    <row r="111" spans="7:12" x14ac:dyDescent="0.2">
      <c r="G111" s="2"/>
    </row>
    <row r="112" spans="7:12" x14ac:dyDescent="0.2">
      <c r="G112" s="2"/>
    </row>
    <row r="113" spans="7:7" x14ac:dyDescent="0.2">
      <c r="G113" s="2"/>
    </row>
    <row r="114" spans="7:7" x14ac:dyDescent="0.2">
      <c r="G114" s="2"/>
    </row>
    <row r="115" spans="7:7" x14ac:dyDescent="0.2">
      <c r="G115" s="2"/>
    </row>
    <row r="116" spans="7:7" x14ac:dyDescent="0.2">
      <c r="G116" s="2"/>
    </row>
    <row r="117" spans="7:7" x14ac:dyDescent="0.2">
      <c r="G117" s="2"/>
    </row>
    <row r="118" spans="7:7" x14ac:dyDescent="0.2">
      <c r="G118" s="2"/>
    </row>
    <row r="119" spans="7:7" x14ac:dyDescent="0.2">
      <c r="G119" s="2"/>
    </row>
    <row r="120" spans="7:7" x14ac:dyDescent="0.2">
      <c r="G120" s="2"/>
    </row>
    <row r="121" spans="7:7" x14ac:dyDescent="0.2">
      <c r="G121" s="2"/>
    </row>
    <row r="122" spans="7:7" x14ac:dyDescent="0.2">
      <c r="G122" s="2"/>
    </row>
    <row r="123" spans="7:7" x14ac:dyDescent="0.2">
      <c r="G123" s="2"/>
    </row>
    <row r="124" spans="7:7" x14ac:dyDescent="0.2">
      <c r="G124" s="2"/>
    </row>
    <row r="125" spans="7:7" x14ac:dyDescent="0.2">
      <c r="G125" s="2"/>
    </row>
    <row r="126" spans="7:7" x14ac:dyDescent="0.2">
      <c r="G126" s="2"/>
    </row>
    <row r="127" spans="7:7" x14ac:dyDescent="0.2">
      <c r="G127" s="2"/>
    </row>
    <row r="128" spans="7:7" x14ac:dyDescent="0.2">
      <c r="G128" s="2"/>
    </row>
    <row r="129" spans="7:7" x14ac:dyDescent="0.2">
      <c r="G129" s="2"/>
    </row>
    <row r="130" spans="7:7" x14ac:dyDescent="0.2">
      <c r="G130" s="2"/>
    </row>
    <row r="131" spans="7:7" x14ac:dyDescent="0.2">
      <c r="G131" s="2"/>
    </row>
  </sheetData>
  <mergeCells count="10">
    <mergeCell ref="A37:O37"/>
    <mergeCell ref="A6:O6"/>
    <mergeCell ref="A2:O2"/>
    <mergeCell ref="A5:O5"/>
    <mergeCell ref="A7:O7"/>
    <mergeCell ref="F9:J10"/>
    <mergeCell ref="A9:B9"/>
    <mergeCell ref="C9:D9"/>
    <mergeCell ref="L9:M9"/>
    <mergeCell ref="N9:O9"/>
  </mergeCells>
  <printOptions horizontalCentered="1"/>
  <pageMargins left="0.70866141732283472" right="0.70866141732283472" top="0.55118110236220474" bottom="0.35433070866141736" header="0.31496062992125984" footer="0.31496062992125984"/>
  <pageSetup scale="93" orientation="landscape" r:id="rId1"/>
  <headerFooter>
    <oddHeader xml:space="preserve">&amp;L &amp;R 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RESULTADOS</vt:lpstr>
      <vt:lpstr>RESULTADOS!Área_de_impresión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</dc:creator>
  <cp:lastModifiedBy>SAR</cp:lastModifiedBy>
  <dcterms:created xsi:type="dcterms:W3CDTF">2021-03-25T18:37:40Z</dcterms:created>
  <dcterms:modified xsi:type="dcterms:W3CDTF">2021-03-25T18:37:45Z</dcterms:modified>
</cp:coreProperties>
</file>